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сайт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8" i="1" l="1"/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<sst xmlns="http://schemas.openxmlformats.org/spreadsheetml/2006/main" count="296" uniqueCount="85">
  <si>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</si>
  <si>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</si>
  <si>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</si>
  <si>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</si>
  <si>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</si>
  <si>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</si>
  <si>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</si>
  <si>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</si>
  <si>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</si>
  <si>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</si>
  <si>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</si>
  <si>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</si>
  <si>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</si>
  <si>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</si>
  <si>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</si>
  <si>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</si>
  <si>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</si>
  <si>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</si>
  <si>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</si>
  <si>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</si>
  <si>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</si>
  <si>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</si>
  <si>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</si>
  <si>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</si>
  <si>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</si>
  <si>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</si>
  <si>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</si>
  <si>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</si>
  <si>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</si>
  <si>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</si>
  <si>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</si>
  <si>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</si>
  <si>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</si>
  <si>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</si>
  <si>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</si>
  <si>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</si>
  <si>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</si>
  <si>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</si>
  <si>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</si>
  <si>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</si>
  <si>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</si>
  <si>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</si>
  <si>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</si>
  <si>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</si>
  <si>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</si>
  <si>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</si>
  <si>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</si>
  <si>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</si>
  <si>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</si>
  <si>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</si>
  <si>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54-21гн</t>
  </si>
  <si>
    <t>54-4гн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</si>
  <si>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</si>
  <si>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</si>
  <si>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</si>
  <si>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</si>
  <si>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</si>
  <si>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</si>
  <si>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</si>
  <si>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</si>
  <si>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</si>
  <si>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</si>
  <si>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</si>
  <si>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</si>
  <si>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</si>
  <si>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</si>
  <si>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МОБУ "Елховская ООШ"</t>
  </si>
  <si>
    <t>директор</t>
  </si>
  <si>
    <t>Шамкаева А.М.</t>
  </si>
  <si>
    <t>Курица тушеная с морковью. Макароны отварные</t>
  </si>
  <si>
    <t>54-25м 54-1г</t>
  </si>
  <si>
    <t>Каша вязкая молочная кукурузная. Сыр твердых сортов в нарезке</t>
  </si>
  <si>
    <t>54-2к 54-1з</t>
  </si>
  <si>
    <t>Кофейный напиток</t>
  </si>
  <si>
    <t>Каша гречневая рассыпчатая. Тефтели из говядины с рисом. Соус белый основной</t>
  </si>
  <si>
    <t>54-4г 54-16м 54-2соус</t>
  </si>
  <si>
    <t>Котлета рыбная любительская (минтай). Картофельное пюре. Соус молочный натуральный. Огурец в нарезке</t>
  </si>
  <si>
    <t>54-14р 54-11г 54-5соус 54-2з</t>
  </si>
  <si>
    <t>Компот из смеси сухофруктов</t>
  </si>
  <si>
    <t>Каша пшенная рассыпчатая</t>
  </si>
  <si>
    <t>54-1хн</t>
  </si>
  <si>
    <t>54-12г</t>
  </si>
  <si>
    <t>Котлета рыбная любительская (треска). Картофельное пюре. Огурец в нарезке. Соус молочный натуральный</t>
  </si>
  <si>
    <t>54-13р 54-11г 54-2з 54-5соус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</si>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</sst>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D77" sqref="D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8" t="s">
        <v>66</v>
      </c>
      <c r="D1" s="59"/>
      <c r="E1" s="59"/>
      <c r="F1" s="12" t="s">
        <v>16</v>
      </c>
      <c r="G1" s="2" t="s">
        <v>17</v>
      </c>
      <c r="H1" s="60" t="s">
        <v>67</v>
      </c>
      <c r="I1" s="60"/>
      <c r="J1" s="60"/>
      <c r="K1" s="60"/>
    </row>
    <row r="2" spans="1:12" ht="18" x14ac:dyDescent="0.2">
      <c r="A2" s="53" t="s">
        <v>6</v>
      </c>
      <c r="C2" s="2"/>
      <c r="G2" s="2" t="s">
        <v>18</v>
      </c>
      <c r="H2" s="60" t="s">
        <v>68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25.51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5.1100000000000003</v>
      </c>
    </row>
    <row r="8" spans="1:12" ht="15" x14ac:dyDescent="0.25">
      <c r="A8" s="23"/>
      <c r="B8" s="15"/>
      <c r="C8" s="11"/>
      <c r="D8" s="52" t="s">
        <v>22</v>
      </c>
      <c r="E8" s="54" t="s">
        <v>52</v>
      </c>
      <c r="F8" s="42">
        <v>200</v>
      </c>
      <c r="G8" s="42">
        <v>1.6</v>
      </c>
      <c r="H8" s="42">
        <v>1.1000000000000001</v>
      </c>
      <c r="I8" s="42">
        <v>8.6</v>
      </c>
      <c r="J8" s="42">
        <v>50.9</v>
      </c>
      <c r="K8" s="43" t="s">
        <v>51</v>
      </c>
      <c r="L8" s="42">
        <v>2.54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1.35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1.9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19.899999999999999</v>
      </c>
      <c r="H12" s="19">
        <f>SUM(H6:H11)</f>
        <v>17.8</v>
      </c>
      <c r="I12" s="19">
        <f>SUM(I6:I11)</f>
        <v>83.9</v>
      </c>
      <c r="J12" s="19">
        <f>SUM(J6:J11)</f>
        <v>574.6</v>
      </c>
      <c r="K12" s="25"/>
      <c r="L12" s="19">
        <f>SUM(L6:L11)</f>
        <v>61.410000000000004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625</v>
      </c>
      <c r="G23" s="32">
        <f t="shared" ref="G23:J23" si="2">G12+G22</f>
        <v>19.899999999999999</v>
      </c>
      <c r="H23" s="32">
        <f t="shared" si="2"/>
        <v>17.8</v>
      </c>
      <c r="I23" s="32">
        <f t="shared" si="2"/>
        <v>83.9</v>
      </c>
      <c r="J23" s="32">
        <f t="shared" si="2"/>
        <v>574.6</v>
      </c>
      <c r="K23" s="32"/>
      <c r="L23" s="32">
        <f t="shared" ref="L23" si="3">L12+L22</f>
        <v>61.410000000000004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55" t="s">
        <v>61</v>
      </c>
      <c r="F24" s="39">
        <v>60</v>
      </c>
      <c r="G24" s="39">
        <v>0.7</v>
      </c>
      <c r="H24" s="39">
        <v>0.1</v>
      </c>
      <c r="I24" s="39">
        <v>2.2999999999999998</v>
      </c>
      <c r="J24" s="39">
        <v>12.8</v>
      </c>
      <c r="K24" s="40" t="s">
        <v>58</v>
      </c>
      <c r="L24" s="39">
        <v>25.51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69</v>
      </c>
      <c r="F25" s="42">
        <v>250</v>
      </c>
      <c r="G25" s="42">
        <v>19.399999999999999</v>
      </c>
      <c r="H25" s="42">
        <v>10.7</v>
      </c>
      <c r="I25" s="42">
        <v>37.200000000000003</v>
      </c>
      <c r="J25" s="42">
        <v>323.2</v>
      </c>
      <c r="K25" s="43" t="s">
        <v>70</v>
      </c>
      <c r="L25" s="42">
        <v>30.11</v>
      </c>
    </row>
    <row r="26" spans="1:12" ht="15" x14ac:dyDescent="0.25">
      <c r="A26" s="14"/>
      <c r="B26" s="15"/>
      <c r="C26" s="11"/>
      <c r="D26" s="52" t="s">
        <v>22</v>
      </c>
      <c r="E26" s="54" t="s">
        <v>63</v>
      </c>
      <c r="F26" s="42">
        <v>200</v>
      </c>
      <c r="G26" s="42">
        <v>0.2</v>
      </c>
      <c r="H26" s="42">
        <v>0.1</v>
      </c>
      <c r="I26" s="42">
        <v>6.6</v>
      </c>
      <c r="J26" s="42">
        <v>27.9</v>
      </c>
      <c r="K26" s="43" t="s">
        <v>60</v>
      </c>
      <c r="L26" s="42">
        <v>2.54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45</v>
      </c>
      <c r="G27" s="42">
        <v>3.4</v>
      </c>
      <c r="H27" s="42">
        <v>0.4</v>
      </c>
      <c r="I27" s="42">
        <v>22.1</v>
      </c>
      <c r="J27" s="42">
        <v>105.5</v>
      </c>
      <c r="K27" s="43" t="s">
        <v>48</v>
      </c>
      <c r="L27" s="42">
        <v>1.35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25</v>
      </c>
      <c r="G28" s="42">
        <v>1.7</v>
      </c>
      <c r="H28" s="42">
        <v>0.3</v>
      </c>
      <c r="I28" s="42">
        <v>8.4</v>
      </c>
      <c r="J28" s="42">
        <v>42.7</v>
      </c>
      <c r="K28" s="43" t="s">
        <v>48</v>
      </c>
      <c r="L28" s="42">
        <v>1.9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580</v>
      </c>
      <c r="G29" s="19">
        <f>SUM(G24:G28)</f>
        <v>25.399999999999995</v>
      </c>
      <c r="H29" s="19">
        <f>SUM(H24:H28)</f>
        <v>11.6</v>
      </c>
      <c r="I29" s="19">
        <f>SUM(I24:I28)</f>
        <v>76.600000000000009</v>
      </c>
      <c r="J29" s="19">
        <f>SUM(J24:J28)</f>
        <v>512.1</v>
      </c>
      <c r="K29" s="25"/>
      <c r="L29" s="19">
        <f>SUM(L24:L28)</f>
        <v>61.410000000000004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61" t="s">
        <v>4</v>
      </c>
      <c r="D40" s="62"/>
      <c r="E40" s="31"/>
      <c r="F40" s="32">
        <f>F29+F39</f>
        <v>580</v>
      </c>
      <c r="G40" s="32">
        <f t="shared" ref="G40" si="8">G29+G39</f>
        <v>25.399999999999995</v>
      </c>
      <c r="H40" s="32">
        <f t="shared" ref="H40" si="9">H29+H39</f>
        <v>11.6</v>
      </c>
      <c r="I40" s="32">
        <f t="shared" ref="I40" si="10">I29+I39</f>
        <v>76.600000000000009</v>
      </c>
      <c r="J40" s="32">
        <f t="shared" ref="J40:L40" si="11">J29+J39</f>
        <v>512.1</v>
      </c>
      <c r="K40" s="32"/>
      <c r="L40" s="32">
        <f t="shared" si="11"/>
        <v>61.410000000000004</v>
      </c>
    </row>
    <row r="41" spans="1:12" ht="25.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71</v>
      </c>
      <c r="F41" s="39">
        <v>220</v>
      </c>
      <c r="G41" s="39">
        <v>11.8</v>
      </c>
      <c r="H41" s="39">
        <v>15.1</v>
      </c>
      <c r="I41" s="39">
        <v>44</v>
      </c>
      <c r="J41" s="39">
        <v>359.5</v>
      </c>
      <c r="K41" s="40" t="s">
        <v>72</v>
      </c>
      <c r="L41" s="39">
        <v>36.020000000000003</v>
      </c>
    </row>
    <row r="42" spans="1:12" ht="15" x14ac:dyDescent="0.25">
      <c r="A42" s="23"/>
      <c r="B42" s="15"/>
      <c r="C42" s="11"/>
      <c r="D42" s="51" t="s">
        <v>22</v>
      </c>
      <c r="E42" s="54" t="s">
        <v>73</v>
      </c>
      <c r="F42" s="42">
        <v>200</v>
      </c>
      <c r="G42" s="42">
        <v>3.9</v>
      </c>
      <c r="H42" s="42">
        <v>2.9</v>
      </c>
      <c r="I42" s="42">
        <v>11.2</v>
      </c>
      <c r="J42" s="42">
        <v>86</v>
      </c>
      <c r="K42" s="43" t="s">
        <v>56</v>
      </c>
      <c r="L42" s="42">
        <v>3.14</v>
      </c>
    </row>
    <row r="43" spans="1:12" ht="15" x14ac:dyDescent="0.25">
      <c r="A43" s="23"/>
      <c r="B43" s="15"/>
      <c r="C43" s="11"/>
      <c r="D43" s="52" t="s">
        <v>23</v>
      </c>
      <c r="E43" s="41" t="s">
        <v>53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19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30</v>
      </c>
      <c r="G44" s="42">
        <v>2.2999999999999998</v>
      </c>
      <c r="H44" s="42">
        <v>0.2</v>
      </c>
      <c r="I44" s="42">
        <v>14.8</v>
      </c>
      <c r="J44" s="42">
        <v>70.3</v>
      </c>
      <c r="K44" s="43" t="s">
        <v>48</v>
      </c>
      <c r="L44" s="42">
        <v>1.35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30</v>
      </c>
      <c r="G45" s="42">
        <v>1.3</v>
      </c>
      <c r="H45" s="42">
        <v>0.2</v>
      </c>
      <c r="I45" s="42">
        <v>6.7</v>
      </c>
      <c r="J45" s="42">
        <v>34.200000000000003</v>
      </c>
      <c r="K45" s="43" t="s">
        <v>48</v>
      </c>
      <c r="L45" s="42">
        <v>1.9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600</v>
      </c>
      <c r="G46" s="19">
        <f>SUM(G41:G45)</f>
        <v>19.800000000000004</v>
      </c>
      <c r="H46" s="19">
        <f>SUM(H41:H45)</f>
        <v>18.899999999999999</v>
      </c>
      <c r="I46" s="19">
        <f>SUM(I41:I45)</f>
        <v>88.5</v>
      </c>
      <c r="J46" s="19">
        <f>SUM(J41:J45)</f>
        <v>603.30000000000007</v>
      </c>
      <c r="K46" s="25"/>
      <c r="L46" s="19">
        <f>SUM(L41:L45)</f>
        <v>61.410000000000004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61" t="s">
        <v>4</v>
      </c>
      <c r="D57" s="62"/>
      <c r="E57" s="31"/>
      <c r="F57" s="32">
        <f>F46+F56</f>
        <v>600</v>
      </c>
      <c r="G57" s="32">
        <f t="shared" ref="G57" si="16">G46+G56</f>
        <v>19.800000000000004</v>
      </c>
      <c r="H57" s="32">
        <f t="shared" ref="H57" si="17">H46+H56</f>
        <v>18.899999999999999</v>
      </c>
      <c r="I57" s="32">
        <f t="shared" ref="I57" si="18">I46+I56</f>
        <v>88.5</v>
      </c>
      <c r="J57" s="32">
        <f t="shared" ref="J57:L57" si="19">J46+J56</f>
        <v>603.30000000000007</v>
      </c>
      <c r="K57" s="32"/>
      <c r="L57" s="32">
        <f t="shared" si="19"/>
        <v>61.410000000000004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74</v>
      </c>
      <c r="F58" s="39">
        <v>260</v>
      </c>
      <c r="G58" s="39">
        <v>21.7</v>
      </c>
      <c r="H58" s="39">
        <v>21.3</v>
      </c>
      <c r="I58" s="39">
        <v>43.7</v>
      </c>
      <c r="J58" s="39">
        <v>445.9</v>
      </c>
      <c r="K58" s="40" t="s">
        <v>75</v>
      </c>
      <c r="L58" s="39">
        <v>54.72</v>
      </c>
    </row>
    <row r="59" spans="1:12" ht="15" x14ac:dyDescent="0.25">
      <c r="A59" s="23"/>
      <c r="B59" s="15"/>
      <c r="C59" s="11"/>
      <c r="D59" s="51" t="s">
        <v>23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3.44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30</v>
      </c>
      <c r="G61" s="42">
        <v>2.2999999999999998</v>
      </c>
      <c r="H61" s="42">
        <v>0.2</v>
      </c>
      <c r="I61" s="42">
        <v>14.8</v>
      </c>
      <c r="J61" s="42">
        <v>70.3</v>
      </c>
      <c r="K61" s="43" t="s">
        <v>48</v>
      </c>
      <c r="L61" s="42">
        <v>1.35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20</v>
      </c>
      <c r="G62" s="42">
        <v>1.3</v>
      </c>
      <c r="H62" s="42">
        <v>0.2</v>
      </c>
      <c r="I62" s="42">
        <v>6.7</v>
      </c>
      <c r="J62" s="42">
        <v>34.200000000000003</v>
      </c>
      <c r="K62" s="43" t="s">
        <v>48</v>
      </c>
      <c r="L62" s="42">
        <v>1.9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510</v>
      </c>
      <c r="G63" s="19">
        <f>SUM(G58:G62)</f>
        <v>25.5</v>
      </c>
      <c r="H63" s="19">
        <f>SUM(H58:H62)</f>
        <v>21.7</v>
      </c>
      <c r="I63" s="19">
        <f>SUM(I58:I62)</f>
        <v>71.600000000000009</v>
      </c>
      <c r="J63" s="19">
        <f>SUM(J58:J62)</f>
        <v>577.20000000000005</v>
      </c>
      <c r="K63" s="25"/>
      <c r="L63" s="19">
        <f>SUM(L58:L62)</f>
        <v>61.41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61" t="s">
        <v>4</v>
      </c>
      <c r="D74" s="62"/>
      <c r="E74" s="31"/>
      <c r="F74" s="32">
        <f>F63+F73</f>
        <v>510</v>
      </c>
      <c r="G74" s="32">
        <f t="shared" ref="G74" si="24">G63+G73</f>
        <v>25.5</v>
      </c>
      <c r="H74" s="32">
        <f t="shared" ref="H74" si="25">H63+H73</f>
        <v>21.7</v>
      </c>
      <c r="I74" s="32">
        <f t="shared" ref="I74" si="26">I63+I73</f>
        <v>71.600000000000009</v>
      </c>
      <c r="J74" s="32">
        <f t="shared" ref="J74:L74" si="27">J63+J73</f>
        <v>577.20000000000005</v>
      </c>
      <c r="K74" s="32"/>
      <c r="L74" s="32">
        <f t="shared" si="27"/>
        <v>61.41</v>
      </c>
    </row>
    <row r="75" spans="1:12" ht="38.2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76</v>
      </c>
      <c r="F75" s="39">
        <v>290</v>
      </c>
      <c r="G75" s="39">
        <v>16.8</v>
      </c>
      <c r="H75" s="39">
        <v>10.9</v>
      </c>
      <c r="I75" s="39">
        <v>28.3</v>
      </c>
      <c r="J75" s="39">
        <v>278.3</v>
      </c>
      <c r="K75" s="40" t="s">
        <v>77</v>
      </c>
      <c r="L75" s="39">
        <v>54.72</v>
      </c>
    </row>
    <row r="76" spans="1:12" ht="15" x14ac:dyDescent="0.25">
      <c r="A76" s="23"/>
      <c r="B76" s="15"/>
      <c r="C76" s="11"/>
      <c r="D76" s="51" t="s">
        <v>29</v>
      </c>
      <c r="E76" s="41" t="s">
        <v>78</v>
      </c>
      <c r="F76" s="42">
        <v>200</v>
      </c>
      <c r="G76" s="42">
        <v>0.5</v>
      </c>
      <c r="H76" s="42">
        <v>0</v>
      </c>
      <c r="I76" s="42">
        <v>19.8</v>
      </c>
      <c r="J76" s="42">
        <v>81</v>
      </c>
      <c r="K76" s="57" t="s">
        <v>80</v>
      </c>
      <c r="L76" s="42">
        <v>3.44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1.35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60</v>
      </c>
      <c r="G78" s="42">
        <v>4</v>
      </c>
      <c r="H78" s="42">
        <v>0.7</v>
      </c>
      <c r="I78" s="42">
        <v>20</v>
      </c>
      <c r="J78" s="42">
        <v>102.5</v>
      </c>
      <c r="K78" s="43" t="s">
        <v>48</v>
      </c>
      <c r="L78" s="42">
        <v>1.9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580</v>
      </c>
      <c r="G79" s="19">
        <f>SUM(G75:G78)</f>
        <v>23.6</v>
      </c>
      <c r="H79" s="19">
        <f>SUM(H75:H78)</f>
        <v>11.799999999999999</v>
      </c>
      <c r="I79" s="19">
        <f>SUM(I75:I78)</f>
        <v>82.9</v>
      </c>
      <c r="J79" s="19">
        <f>SUM(J75:J78)</f>
        <v>532.1</v>
      </c>
      <c r="K79" s="25"/>
      <c r="L79" s="19">
        <f>SUM(L75:L78)</f>
        <v>61.41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61" t="s">
        <v>4</v>
      </c>
      <c r="D90" s="62"/>
      <c r="E90" s="31"/>
      <c r="F90" s="32">
        <f>F79+F89</f>
        <v>580</v>
      </c>
      <c r="G90" s="32">
        <f t="shared" ref="G90" si="32">G79+G89</f>
        <v>23.6</v>
      </c>
      <c r="H90" s="32">
        <f t="shared" ref="H90" si="33">H79+H89</f>
        <v>11.799999999999999</v>
      </c>
      <c r="I90" s="32">
        <f t="shared" ref="I90" si="34">I79+I89</f>
        <v>82.9</v>
      </c>
      <c r="J90" s="32">
        <f t="shared" ref="J90:L90" si="35">J79+J89</f>
        <v>532.1</v>
      </c>
      <c r="K90" s="32"/>
      <c r="L90" s="32">
        <f t="shared" si="35"/>
        <v>61.41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56" t="s">
        <v>79</v>
      </c>
      <c r="F91" s="39">
        <v>200</v>
      </c>
      <c r="G91" s="39">
        <v>8.5</v>
      </c>
      <c r="H91" s="39">
        <v>8.6</v>
      </c>
      <c r="I91" s="39">
        <v>47.3</v>
      </c>
      <c r="J91" s="39">
        <v>301.10000000000002</v>
      </c>
      <c r="K91" s="40" t="s">
        <v>81</v>
      </c>
      <c r="L91" s="39">
        <v>15.21</v>
      </c>
    </row>
    <row r="92" spans="1:12" ht="15" x14ac:dyDescent="0.25">
      <c r="A92" s="23"/>
      <c r="B92" s="15"/>
      <c r="C92" s="11"/>
      <c r="D92" s="51" t="s">
        <v>22</v>
      </c>
      <c r="E92" s="41" t="s">
        <v>49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50</v>
      </c>
      <c r="L92" s="42">
        <v>15.64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27.31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1.35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1.9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19.399999999999999</v>
      </c>
      <c r="H96" s="19">
        <f>SUM(H91:H95)</f>
        <v>13.100000000000001</v>
      </c>
      <c r="I96" s="19">
        <f>SUM(I91:I95)</f>
        <v>100.80000000000001</v>
      </c>
      <c r="J96" s="19">
        <f>SUM(J91:J95)</f>
        <v>598.70000000000005</v>
      </c>
      <c r="K96" s="25"/>
      <c r="L96" s="19">
        <f>SUM(L91:L95)</f>
        <v>61.41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61" t="s">
        <v>4</v>
      </c>
      <c r="D107" s="62"/>
      <c r="E107" s="31"/>
      <c r="F107" s="32">
        <f>F96+F106</f>
        <v>610</v>
      </c>
      <c r="G107" s="32">
        <f t="shared" ref="G107" si="38">G96+G106</f>
        <v>19.399999999999999</v>
      </c>
      <c r="H107" s="32">
        <f t="shared" ref="H107" si="39">H96+H106</f>
        <v>13.100000000000001</v>
      </c>
      <c r="I107" s="32">
        <f t="shared" ref="I107" si="40">I96+I106</f>
        <v>100.80000000000001</v>
      </c>
      <c r="J107" s="32">
        <f t="shared" ref="J107:L107" si="41">J96+J106</f>
        <v>598.70000000000005</v>
      </c>
      <c r="K107" s="32"/>
      <c r="L107" s="32">
        <f t="shared" si="41"/>
        <v>61.41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61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58</v>
      </c>
      <c r="L108" s="39">
        <v>14.47</v>
      </c>
    </row>
    <row r="109" spans="1:12" ht="25.5" x14ac:dyDescent="0.25">
      <c r="A109" s="14"/>
      <c r="B109" s="15"/>
      <c r="C109" s="11"/>
      <c r="D109" s="51" t="s">
        <v>21</v>
      </c>
      <c r="E109" s="41" t="s">
        <v>62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59</v>
      </c>
      <c r="L109" s="42">
        <v>38.39</v>
      </c>
    </row>
    <row r="110" spans="1:12" ht="15" x14ac:dyDescent="0.25">
      <c r="A110" s="14"/>
      <c r="B110" s="15"/>
      <c r="C110" s="11"/>
      <c r="D110" s="52" t="s">
        <v>22</v>
      </c>
      <c r="E110" s="41" t="s">
        <v>63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60</v>
      </c>
      <c r="L110" s="42">
        <v>5.31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1.34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1.9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61.410000000000004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61" t="s">
        <v>4</v>
      </c>
      <c r="D124" s="62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61.410000000000004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65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64</v>
      </c>
      <c r="L125" s="39">
        <v>14.22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20</v>
      </c>
      <c r="G126" s="42">
        <v>4.5999999999999996</v>
      </c>
      <c r="H126" s="42">
        <v>5.9</v>
      </c>
      <c r="I126" s="42">
        <v>0</v>
      </c>
      <c r="J126" s="42">
        <v>71.7</v>
      </c>
      <c r="K126" s="43" t="s">
        <v>45</v>
      </c>
      <c r="L126" s="42">
        <v>17.43</v>
      </c>
    </row>
    <row r="127" spans="1:12" ht="15" x14ac:dyDescent="0.25">
      <c r="A127" s="23"/>
      <c r="B127" s="15"/>
      <c r="C127" s="11"/>
      <c r="D127" s="52" t="s">
        <v>22</v>
      </c>
      <c r="E127" s="41" t="s">
        <v>57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56</v>
      </c>
      <c r="L127" s="42">
        <v>8.31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53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18.21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1.34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1.9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610</v>
      </c>
      <c r="G131" s="19">
        <f>SUM(G125:G130)</f>
        <v>21.2</v>
      </c>
      <c r="H131" s="19">
        <f>SUM(H125:H130)</f>
        <v>15.8</v>
      </c>
      <c r="I131" s="19">
        <f>SUM(I125:I130)</f>
        <v>80.200000000000017</v>
      </c>
      <c r="J131" s="19">
        <f>SUM(J125:J130)</f>
        <v>546.5</v>
      </c>
      <c r="K131" s="25"/>
      <c r="L131" s="19">
        <f>SUM(L125:L130)</f>
        <v>61.410000000000004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61" t="s">
        <v>4</v>
      </c>
      <c r="D142" s="62"/>
      <c r="E142" s="31"/>
      <c r="F142" s="32">
        <f>F131+F141</f>
        <v>610</v>
      </c>
      <c r="G142" s="32">
        <f t="shared" ref="G142" si="50">G131+G141</f>
        <v>21.2</v>
      </c>
      <c r="H142" s="32">
        <f t="shared" ref="H142" si="51">H131+H141</f>
        <v>15.8</v>
      </c>
      <c r="I142" s="32">
        <f t="shared" ref="I142" si="52">I131+I141</f>
        <v>80.200000000000017</v>
      </c>
      <c r="J142" s="32">
        <f t="shared" ref="J142:L142" si="53">J131+J141</f>
        <v>546.5</v>
      </c>
      <c r="K142" s="32"/>
      <c r="L142" s="32">
        <f t="shared" si="53"/>
        <v>61.410000000000004</v>
      </c>
    </row>
    <row r="143" spans="1:12" ht="38.2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82</v>
      </c>
      <c r="F143" s="39">
        <v>290</v>
      </c>
      <c r="G143" s="39">
        <v>16.899999999999999</v>
      </c>
      <c r="H143" s="39">
        <v>10.7</v>
      </c>
      <c r="I143" s="39">
        <v>28.3</v>
      </c>
      <c r="J143" s="39">
        <v>276.89999999999998</v>
      </c>
      <c r="K143" s="40" t="s">
        <v>83</v>
      </c>
      <c r="L143" s="39">
        <v>49.86</v>
      </c>
    </row>
    <row r="144" spans="1:12" ht="15" x14ac:dyDescent="0.25">
      <c r="A144" s="23"/>
      <c r="B144" s="15"/>
      <c r="C144" s="11"/>
      <c r="D144" s="51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8.31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45</v>
      </c>
      <c r="G146" s="42">
        <v>3.4</v>
      </c>
      <c r="H146" s="42">
        <v>0.4</v>
      </c>
      <c r="I146" s="42">
        <v>22.1</v>
      </c>
      <c r="J146" s="42">
        <v>105.5</v>
      </c>
      <c r="K146" s="43" t="s">
        <v>48</v>
      </c>
      <c r="L146" s="42">
        <v>1.34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25</v>
      </c>
      <c r="G147" s="42">
        <v>1.7</v>
      </c>
      <c r="H147" s="42">
        <v>0.3</v>
      </c>
      <c r="I147" s="42">
        <v>8.4</v>
      </c>
      <c r="J147" s="42">
        <v>42.7</v>
      </c>
      <c r="K147" s="43" t="s">
        <v>48</v>
      </c>
      <c r="L147" s="42">
        <v>1.9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560</v>
      </c>
      <c r="G148" s="19">
        <f>SUM(G143:G147)</f>
        <v>22.199999999999996</v>
      </c>
      <c r="H148" s="19">
        <f>SUM(H143:H147)</f>
        <v>11.4</v>
      </c>
      <c r="I148" s="19">
        <f>SUM(I143:I147)</f>
        <v>65.2</v>
      </c>
      <c r="J148" s="19">
        <f>SUM(J143:J147)</f>
        <v>451.9</v>
      </c>
      <c r="K148" s="25"/>
      <c r="L148" s="19">
        <f>SUM(L143:L147)</f>
        <v>61.410000000000004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61" t="s">
        <v>4</v>
      </c>
      <c r="D159" s="62"/>
      <c r="E159" s="31"/>
      <c r="F159" s="32">
        <f>F148+F158</f>
        <v>560</v>
      </c>
      <c r="G159" s="32">
        <f t="shared" ref="G159" si="56">G148+G158</f>
        <v>22.199999999999996</v>
      </c>
      <c r="H159" s="32">
        <f t="shared" ref="H159" si="57">H148+H158</f>
        <v>11.4</v>
      </c>
      <c r="I159" s="32">
        <f t="shared" ref="I159" si="58">I148+I158</f>
        <v>65.2</v>
      </c>
      <c r="J159" s="32">
        <f t="shared" ref="J159:L159" si="59">J148+J158</f>
        <v>451.9</v>
      </c>
      <c r="K159" s="32"/>
      <c r="L159" s="32">
        <f t="shared" si="59"/>
        <v>61.410000000000004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23</v>
      </c>
      <c r="E160" s="38" t="s">
        <v>84</v>
      </c>
      <c r="F160" s="39">
        <v>100</v>
      </c>
      <c r="G160" s="39">
        <v>0.8</v>
      </c>
      <c r="H160" s="39">
        <v>0.2</v>
      </c>
      <c r="I160" s="39">
        <v>7.5</v>
      </c>
      <c r="J160" s="39">
        <v>35</v>
      </c>
      <c r="K160" s="40" t="s">
        <v>48</v>
      </c>
      <c r="L160" s="39">
        <v>15.81</v>
      </c>
    </row>
    <row r="161" spans="1:12" ht="25.5" x14ac:dyDescent="0.25">
      <c r="A161" s="23"/>
      <c r="B161" s="15"/>
      <c r="C161" s="11"/>
      <c r="D161" s="51" t="s">
        <v>21</v>
      </c>
      <c r="E161" s="41" t="s">
        <v>55</v>
      </c>
      <c r="F161" s="42">
        <v>230</v>
      </c>
      <c r="G161" s="42">
        <v>18.5</v>
      </c>
      <c r="H161" s="42">
        <v>10</v>
      </c>
      <c r="I161" s="42">
        <v>35</v>
      </c>
      <c r="J161" s="42">
        <v>304.10000000000002</v>
      </c>
      <c r="K161" s="43" t="s">
        <v>54</v>
      </c>
      <c r="L161" s="42">
        <v>38.69</v>
      </c>
    </row>
    <row r="162" spans="1:12" ht="15" x14ac:dyDescent="0.25">
      <c r="A162" s="23"/>
      <c r="B162" s="15"/>
      <c r="C162" s="11"/>
      <c r="D162" s="7" t="s">
        <v>22</v>
      </c>
      <c r="E162" s="54" t="s">
        <v>52</v>
      </c>
      <c r="F162" s="42">
        <v>200</v>
      </c>
      <c r="G162" s="42">
        <v>1.6</v>
      </c>
      <c r="H162" s="42">
        <v>1.1000000000000001</v>
      </c>
      <c r="I162" s="42">
        <v>8.6</v>
      </c>
      <c r="J162" s="42">
        <v>50.9</v>
      </c>
      <c r="K162" s="43" t="s">
        <v>51</v>
      </c>
      <c r="L162" s="42">
        <v>3.54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1.47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1.9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600</v>
      </c>
      <c r="G165" s="19">
        <f>SUM(G160:G164)</f>
        <v>26</v>
      </c>
      <c r="H165" s="19">
        <f>SUM(H160:H164)</f>
        <v>12</v>
      </c>
      <c r="I165" s="19">
        <f>SUM(I160:I164)</f>
        <v>81.600000000000009</v>
      </c>
      <c r="J165" s="19">
        <f>SUM(J160:J164)</f>
        <v>538.20000000000005</v>
      </c>
      <c r="K165" s="25"/>
      <c r="L165" s="19">
        <f>SUM(L160:L164)</f>
        <v>61.41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61" t="s">
        <v>4</v>
      </c>
      <c r="D176" s="62"/>
      <c r="E176" s="31"/>
      <c r="F176" s="32">
        <f>F165+F175</f>
        <v>600</v>
      </c>
      <c r="G176" s="32">
        <f t="shared" ref="G176" si="62">G165+G175</f>
        <v>26</v>
      </c>
      <c r="H176" s="32">
        <f t="shared" ref="H176" si="63">H165+H175</f>
        <v>12</v>
      </c>
      <c r="I176" s="32">
        <f t="shared" ref="I176" si="64">I165+I175</f>
        <v>81.600000000000009</v>
      </c>
      <c r="J176" s="32">
        <f t="shared" ref="J176:L176" si="65">J165+J175</f>
        <v>538.20000000000005</v>
      </c>
      <c r="K176" s="32"/>
      <c r="L176" s="32">
        <f t="shared" si="65"/>
        <v>61.41</v>
      </c>
    </row>
    <row r="177" spans="1:12" x14ac:dyDescent="0.2">
      <c r="A177" s="27"/>
      <c r="B177" s="28"/>
      <c r="C177" s="63" t="s">
        <v>5</v>
      </c>
      <c r="D177" s="63"/>
      <c r="E177" s="63"/>
      <c r="F177" s="34">
        <f>(F23+F40+F57+F74+F90+F107+F124+F142+F159+F176)/(IF(F23=0,0,1)+IF(F40=0,0,1)+IF(F57=0,0,1)+IF(F74=0,0,1)+IF(F90=0,0,1)+IF(F107=0,0,1)+IF(F124=0,0,1)+IF(F142=0,0,1)+IF(F159=0,0,1)+IF(F176=0,0,1))</f>
        <v>585.5</v>
      </c>
      <c r="G177" s="34">
        <f>(G23+G40+G57+G74+G90+G107+G124+G142+G159+G176)/(IF(G23=0,0,1)+IF(G40=0,0,1)+IF(G57=0,0,1)+IF(G74=0,0,1)+IF(G90=0,0,1)+IF(G107=0,0,1)+IF(G124=0,0,1)+IF(G142=0,0,1)+IF(G159=0,0,1)+IF(G176=0,0,1))</f>
        <v>22.769999999999996</v>
      </c>
      <c r="H177" s="34">
        <f>(H23+H40+H57+H74+H90+H107+H124+H142+H159+H176)/(IF(H23=0,0,1)+IF(H40=0,0,1)+IF(H57=0,0,1)+IF(H74=0,0,1)+IF(H90=0,0,1)+IF(H107=0,0,1)+IF(H124=0,0,1)+IF(H142=0,0,1)+IF(H159=0,0,1)+IF(H176=0,0,1))</f>
        <v>15.440000000000001</v>
      </c>
      <c r="I177" s="34">
        <f>(I23+I40+I57+I74+I90+I107+I124+I142+I159+I176)/(IF(I23=0,0,1)+IF(I40=0,0,1)+IF(I57=0,0,1)+IF(I74=0,0,1)+IF(I90=0,0,1)+IF(I107=0,0,1)+IF(I124=0,0,1)+IF(I142=0,0,1)+IF(I159=0,0,1)+IF(I176=0,0,1))</f>
        <v>80.950000000000017</v>
      </c>
      <c r="J177" s="34">
        <f>(J23+J40+J57+J74+J90+J107+J124+J142+J159+J176)/(IF(J23=0,0,1)+IF(J40=0,0,1)+IF(J57=0,0,1)+IF(J74=0,0,1)+IF(J90=0,0,1)+IF(J107=0,0,1)+IF(J124=0,0,1)+IF(J142=0,0,1)+IF(J159=0,0,1)+IF(J176=0,0,1))</f>
        <v>552.7299999999999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61.410000000000004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2023-10-12T16:52:25Z</dcterms:modified>
</cp:coreProperties>
</file>